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5576" windowHeight="6888"/>
  </bookViews>
  <sheets>
    <sheet name="Phu luc 3" sheetId="4" r:id="rId1"/>
    <sheet name="3.1 Thiet_bi_Cisco" sheetId="6" r:id="rId2"/>
  </sheets>
  <definedNames>
    <definedName name="_xlnm.Print_Titles" localSheetId="1">'3.1 Thiet_bi_Cisco'!$4:$4</definedName>
    <definedName name="_xlnm.Print_Titles" localSheetId="0">'Phu luc 3'!$4:$4</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4" l="1"/>
  <c r="F12" i="6"/>
  <c r="F11" i="6" l="1"/>
  <c r="F10" i="6"/>
  <c r="F9" i="6"/>
  <c r="F8" i="6"/>
  <c r="F7" i="6"/>
  <c r="F6" i="6"/>
  <c r="F5" i="6"/>
  <c r="G9" i="4"/>
  <c r="G8" i="4"/>
  <c r="F13" i="6" l="1"/>
  <c r="G21" i="4"/>
  <c r="G19" i="4"/>
  <c r="G17" i="4"/>
  <c r="G16" i="4"/>
  <c r="G15" i="4"/>
  <c r="G12" i="4"/>
  <c r="G24" i="4"/>
  <c r="G11" i="4"/>
  <c r="G18" i="4"/>
  <c r="G20" i="4"/>
  <c r="G22" i="4"/>
  <c r="G23" i="4"/>
  <c r="G25" i="4"/>
  <c r="G26" i="4"/>
  <c r="G27" i="4"/>
  <c r="G28" i="4"/>
  <c r="G14" i="4"/>
  <c r="G29" i="4"/>
  <c r="G13" i="4"/>
  <c r="G30" i="4"/>
  <c r="G6" i="4" l="1"/>
  <c r="G41" i="4" s="1"/>
</calcChain>
</file>

<file path=xl/sharedStrings.xml><?xml version="1.0" encoding="utf-8"?>
<sst xmlns="http://schemas.openxmlformats.org/spreadsheetml/2006/main" count="131" uniqueCount="84">
  <si>
    <t>Đơn giá
(VNĐ)</t>
  </si>
  <si>
    <t>Thành tiền
(VNĐ)</t>
  </si>
  <si>
    <t>Bộ</t>
  </si>
  <si>
    <t>Tổng Cộng:</t>
  </si>
  <si>
    <t>PHÒNG THỰC HÀNH TRÊN MÁY TÍNH</t>
  </si>
  <si>
    <t>Cái</t>
  </si>
  <si>
    <t>STT</t>
  </si>
  <si>
    <t>Tên hàng hoá</t>
  </si>
  <si>
    <t>Xuất xứ</t>
  </si>
  <si>
    <t>Đơn vị tính</t>
  </si>
  <si>
    <t>Số lượng</t>
  </si>
  <si>
    <t>Giải thích</t>
  </si>
  <si>
    <t>PM</t>
  </si>
  <si>
    <t>Hãng sản xuất: DELL
Model: Vostro 3670MT
Vi xử lý: Core i7-8700 (3.2 Ghz Up to 4.6Ghz/12MB)
Bộ nhớ RAM: 16GB (2x8GB)
Ổ cứng: SSD 500GB
Ổ đĩa quang: DVDRW
VGA_NVIDIA Geforce GTX_1050 2GB_DDR5
Wireless/Bluetooth/Key&amp;Mouse/Ubuntu
Màn hình LCD 21.5"</t>
  </si>
  <si>
    <t>Cấu hình đáp ứng giảng dạy và tổ chức thi 8 chuyên ngành: Thiết kế đồ họa , Thiết kế Web, Lập trình máy tính, Tin học Ứng dụng, Thương mại điện tử, Quản trị mạng, An ninh mạng, Công nghệ Kỹ thuật máy tính.</t>
  </si>
  <si>
    <t>SSD Enterprise Intel DC S3710 1.2TB SSDSC2BA012T401</t>
  </si>
  <si>
    <t>Thiết bị lưu trữ NAS
QNAP TES-1885U (TES-1885U-D1531-128GR)</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</si>
  <si>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</si>
  <si>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</si>
  <si>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</si>
  <si>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</si>
  <si>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</si>
  <si>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</si>
  <si>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</si>
  <si>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</si>
  <si>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</si>
  <si>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</si>
  <si>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</si>
  <si>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</si>
  <si>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</si>
  <si>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</si>
  <si>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</si>
  <si>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</si>
  <si>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</si>
  <si>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</si>
  <si>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</si>
  <si>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</si>
  <si>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</si>
  <si>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Nhật, Mỹ</t>
  </si>
  <si>
    <t>PHÒNG THIẾT KẾ ĐỒ HỌA</t>
  </si>
  <si>
    <t>iMac 27 inch – 3.5QC/ 8GB/ 1TB FD/ RP575</t>
  </si>
  <si>
    <t>Mỹ</t>
  </si>
  <si>
    <t>Nhật</t>
  </si>
  <si>
    <t>PHÒNG GIẢNG DẠY MẠNG CƠ BẢN</t>
  </si>
  <si>
    <t>PHÒNG GIẢNG DẠY MẠNG CHUYÊN SÂU THEO TIÊU CHUẨN CISCO</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</si>
  <si>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</si>
  <si>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</si>
  <si>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</si>
  <si>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</si>
  <si>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</si>
  <si>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</si>
  <si>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</si>
  <si>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</si>
  <si>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</si>
  <si>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</si>
  <si>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</si>
  <si>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</si>
  <si>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</si>
  <si>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</si>
  <si>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</si>
  <si>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</si>
  <si>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</si>
  <si>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Phát sinh thêm trong quá trình thi công lắp đặt</t>
  </si>
  <si>
    <t>TỔNG THÀNH TIỀN</t>
  </si>
  <si>
    <t>Giảng dạy các lớp chuyên ngành thiết kế đồ họa, tổ chức thi đồ họa theo chuẩn quốc gia</t>
  </si>
  <si>
    <t>Thiết bị giảng dạy, tổ chức thi cho các học phần chuyên ngành: Quản trị mạng, An ninh mạng, Kỹ thuật phần cứng máy tính</t>
  </si>
  <si>
    <t>Giảng dạy, tổ chức thi các học phần chuyên sâu ngành: Quản trị mạng, An ninh mạng theo chuẩn Cisco - Tổ chức thi Mạng Cisco theo chuẩn quốc tế</t>
  </si>
  <si>
    <t>DANH MỤC THIẾT BỊ ĐỀ XUẤT ĐẦU TƯ
NGHỀ QUẢN TRỊ MẠNG MÁY TÍNH</t>
  </si>
  <si>
    <t>Phụ lục 3</t>
  </si>
  <si>
    <r>
      <rPr>
        <b/>
        <sz val="13"/>
        <rFont val="Times New Roman"/>
        <family val="1"/>
      </rPr>
      <t>CISCO ROUTER 2911/K9</t>
    </r>
    <r>
      <rPr>
        <sz val="13"/>
        <rFont val="Times New Roman"/>
        <family val="1"/>
      </rPr>
      <t xml:space="preserve">
</t>
    </r>
    <r>
      <rPr>
        <sz val="10"/>
        <rFont val="Times New Roman"/>
        <family val="1"/>
      </rPr>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r>
  </si>
  <si>
    <r>
      <t xml:space="preserve">CISCO ROUTER ISR4351/K9
</t>
    </r>
    <r>
      <rPr>
        <sz val="10"/>
        <rFont val="Times New Roman"/>
        <family val="1"/>
      </rPr>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r>
  </si>
  <si>
    <r>
      <rPr>
        <b/>
        <sz val="13"/>
        <rFont val="Times New Roman"/>
        <family val="1"/>
      </rPr>
      <t>CISCO ROUTER 7201</t>
    </r>
    <r>
      <rPr>
        <sz val="13"/>
        <rFont val="Times New Roman"/>
        <family val="1"/>
      </rPr>
      <t xml:space="preserve">
</t>
    </r>
    <r>
      <rPr>
        <sz val="10"/>
        <rFont val="Times New Roman"/>
        <family val="1"/>
      </rPr>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r>
  </si>
  <si>
    <r>
      <rPr>
        <b/>
        <sz val="13"/>
        <rFont val="Times New Roman"/>
        <family val="1"/>
      </rPr>
      <t>CISCO ASA5516-FPWR-K9</t>
    </r>
    <r>
      <rPr>
        <sz val="13"/>
        <rFont val="Times New Roman"/>
        <family val="1"/>
      </rPr>
      <t xml:space="preserve">
</t>
    </r>
    <r>
      <rPr>
        <sz val="10"/>
        <rFont val="Times New Roman"/>
        <family val="1"/>
      </rPr>
      <t>ASA5516-FPWR-K9 tường lửa thế hệ tiếp theo của dòngASA 5500 đáp ứng tính
 an toàn của hệ thống trước các mối đe dọa và bảo vệ phần mềm độc hại.</t>
    </r>
  </si>
  <si>
    <r>
      <rPr>
        <b/>
        <sz val="13"/>
        <rFont val="Times New Roman"/>
        <family val="1"/>
      </rPr>
      <t>TỦ RACK 27U SÂU 1000</t>
    </r>
    <r>
      <rPr>
        <sz val="13"/>
        <rFont val="Times New Roman"/>
        <family val="1"/>
      </rPr>
      <t xml:space="preserve">
</t>
    </r>
    <r>
      <rPr>
        <sz val="10"/>
        <rFont val="Times New Roman"/>
        <family val="1"/>
      </rPr>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r>
  </si>
  <si>
    <r>
      <rPr>
        <b/>
        <sz val="13"/>
        <rFont val="Times New Roman"/>
        <family val="1"/>
      </rPr>
      <t>CISCO SWITCHES WS-C2960S-48LPD-L</t>
    </r>
    <r>
      <rPr>
        <sz val="13"/>
        <rFont val="Times New Roman"/>
        <family val="1"/>
      </rPr>
      <t xml:space="preserve">
</t>
    </r>
    <r>
      <rPr>
        <sz val="10"/>
        <rFont val="Times New Roman"/>
        <family val="1"/>
      </rPr>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r>
  </si>
  <si>
    <r>
      <rPr>
        <b/>
        <sz val="13"/>
        <rFont val="Times New Roman"/>
        <family val="1"/>
      </rPr>
      <t>Switch Cisco Catalyst 3750</t>
    </r>
    <r>
      <rPr>
        <sz val="13"/>
        <rFont val="Times New Roman"/>
        <family val="1"/>
      </rPr>
      <t xml:space="preserve">
</t>
    </r>
    <r>
      <rPr>
        <sz val="10"/>
        <rFont val="Times New Roman"/>
        <family val="1"/>
      </rPr>
      <t>'Switch Cisco WS-C3750X-48T-L Catalyst 3750X 48 Port Data LAN Base, thiết bị chuyển mạch 
Switch Layer 3 có 48 Port 10/100/1000 Mbps,hỗ trợ 4 module đường truyền mạng GE hoặc 10GE</t>
    </r>
  </si>
  <si>
    <r>
      <rPr>
        <b/>
        <sz val="13"/>
        <rFont val="Times New Roman"/>
        <family val="1"/>
      </rPr>
      <t>Các phụ kiến khác</t>
    </r>
    <r>
      <rPr>
        <sz val="13"/>
        <rFont val="Times New Roman"/>
        <family val="1"/>
      </rPr>
      <t xml:space="preserve">
Phát sinh thêm trong quá trình thi công lắp đặt</t>
    </r>
  </si>
  <si>
    <t>Theo thiết kế của Hãng Cisco (đính kèm phụ lục 3.1)</t>
  </si>
  <si>
    <t>Phụ lục 3.1</t>
  </si>
  <si>
    <t>CISCO 
ASA5516-FPWR-K9</t>
  </si>
  <si>
    <r>
      <t xml:space="preserve">MÁY QUAY PHIM SONY FDR-AXP55
</t>
    </r>
    <r>
      <rPr>
        <sz val="9"/>
        <rFont val="Times New Roman"/>
        <family val="1"/>
      </rPr>
      <t>•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t>
    </r>
  </si>
  <si>
    <t>ASA5516-FPWR-K9 tường lửa thế hệ tiếp theo của dòngASA 5500 đáp ứng tính an toàn của hệ thống trước các mối đe dọa và bảo vệ phần mềm độc hại.</t>
  </si>
  <si>
    <t>DANH MỤC THIẾT BỊ 
PHÒNG GIẢNG DẠY MẠNG CISCO</t>
  </si>
  <si>
    <t>Các phụ kiện khác</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</si>
</sst>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32">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3"/>
      <name val="Times New Roman"/>
      <family val="1"/>
    </font>
    <font>
      <sz val="13"/>
      <name val="Times New Roman"/>
      <family val="1"/>
    </font>
    <font>
      <sz val="13"/>
      <color theme="1"/>
      <name val="Calibri"/>
      <family val="2"/>
      <scheme val="minor"/>
    </font>
    <font>
      <sz val="13"/>
      <color theme="1"/>
      <name val="Times New Roman"/>
      <family val="1"/>
    </font>
    <font>
      <sz val="11"/>
      <name val="Arial"/>
      <family val="2"/>
    </font>
    <font>
      <b/>
      <sz val="18"/>
      <name val="Times New Roman"/>
      <family val="1"/>
    </font>
    <font>
      <b/>
      <sz val="11"/>
      <name val="Times New Roman"/>
      <family val="1"/>
    </font>
    <font>
      <sz val="11"/>
      <color theme="1"/>
      <name val="Times New Roman"/>
      <family val="1"/>
    </font>
    <font>
      <sz val="13"/>
      <color rgb="FFFF0000"/>
      <name val="Times New Roman"/>
      <family val="1"/>
    </font>
    <font>
      <b/>
      <sz val="12"/>
      <color theme="1"/>
      <name val="Times New Roman"/>
      <family val="1"/>
    </font>
    <font>
      <b/>
      <sz val="11"/>
      <color theme="1"/>
      <name val="Times New Roman"/>
      <family val="1"/>
    </font>
    <font>
      <i/>
      <sz val="11"/>
      <color theme="1"/>
      <name val="Times New Roman"/>
      <family val="1"/>
    </font>
    <font>
      <b/>
      <sz val="20"/>
      <color theme="1"/>
      <name val="Times New Roman"/>
      <family val="1"/>
    </font>
    <font>
      <sz val="10"/>
      <name val="Times New Roman"/>
      <family val="1"/>
    </font>
    <font>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s>
  <cellStyleXfs count="61">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xf numFmtId="0" fontId="2" fillId="0" borderId="0"/>
  </cellStyleXfs>
  <cellXfs count="82">
    <xf numFmtId="0" fontId="0" fillId="0" borderId="0" xfId="0"/>
    <xf numFmtId="0" fontId="17" fillId="2" borderId="3" xfId="1" applyFont="1" applyFill="1" applyBorder="1" applyAlignment="1">
      <alignment horizontal="center" vertical="center" wrapText="1"/>
    </xf>
    <xf numFmtId="176" fontId="17" fillId="2" borderId="3" xfId="2" applyNumberFormat="1" applyFont="1" applyFill="1" applyBorder="1" applyAlignment="1">
      <alignment horizontal="center" vertical="center" wrapText="1"/>
    </xf>
    <xf numFmtId="0" fontId="19" fillId="0" borderId="3" xfId="0" applyFont="1" applyBorder="1"/>
    <xf numFmtId="0" fontId="20" fillId="0" borderId="3" xfId="0" applyFont="1" applyBorder="1" applyAlignment="1">
      <alignment horizontal="left" vertical="center" wrapText="1"/>
    </xf>
    <xf numFmtId="169" fontId="17" fillId="3" borderId="3" xfId="3" applyNumberFormat="1" applyFont="1" applyFill="1" applyBorder="1" applyAlignment="1">
      <alignment vertical="center" wrapText="1"/>
    </xf>
    <xf numFmtId="0" fontId="20" fillId="3" borderId="3" xfId="0" applyFont="1" applyFill="1" applyBorder="1" applyAlignment="1">
      <alignment horizontal="left" vertical="center" wrapText="1"/>
    </xf>
    <xf numFmtId="0" fontId="17" fillId="0" borderId="7" xfId="1" quotePrefix="1" applyFont="1" applyFill="1" applyBorder="1" applyAlignment="1">
      <alignment vertical="center" wrapText="1"/>
    </xf>
    <xf numFmtId="0" fontId="18" fillId="0" borderId="7" xfId="26" applyFont="1" applyFill="1" applyBorder="1" applyAlignment="1">
      <alignment horizontal="center" vertical="center" wrapText="1"/>
    </xf>
    <xf numFmtId="0" fontId="20" fillId="0" borderId="7" xfId="0" applyFont="1" applyBorder="1" applyAlignment="1">
      <alignment horizontal="left" vertical="center" wrapText="1"/>
    </xf>
    <xf numFmtId="169" fontId="16" fillId="0" borderId="3" xfId="0" applyNumberFormat="1" applyFont="1" applyBorder="1" applyAlignment="1">
      <alignment horizontal="center" vertical="center"/>
    </xf>
    <xf numFmtId="0" fontId="21" fillId="0" borderId="0" xfId="60" applyNumberFormat="1" applyFont="1" applyBorder="1" applyAlignment="1">
      <alignment horizontal="left" vertical="top" wrapText="1"/>
    </xf>
    <xf numFmtId="0" fontId="21" fillId="0" borderId="0" xfId="60" applyNumberFormat="1" applyFont="1" applyBorder="1" applyAlignment="1">
      <alignment horizontal="center" vertical="top" wrapText="1"/>
    </xf>
    <xf numFmtId="0" fontId="21" fillId="0" borderId="0" xfId="60" applyNumberFormat="1" applyFont="1" applyBorder="1" applyAlignment="1">
      <alignment horizontal="center" vertical="center" wrapText="1"/>
    </xf>
    <xf numFmtId="4" fontId="21" fillId="0" borderId="0" xfId="59" applyNumberFormat="1" applyFont="1" applyBorder="1" applyAlignment="1">
      <alignment horizontal="right" vertical="top" wrapText="1"/>
    </xf>
    <xf numFmtId="0" fontId="18" fillId="0" borderId="0" xfId="60" applyNumberFormat="1" applyFont="1" applyBorder="1" applyAlignment="1">
      <alignment horizontal="right" vertical="center" wrapText="1"/>
    </xf>
    <xf numFmtId="0" fontId="23" fillId="0" borderId="0" xfId="60" applyNumberFormat="1" applyFont="1" applyBorder="1" applyAlignment="1">
      <alignment horizontal="center" vertical="center" wrapText="1"/>
    </xf>
    <xf numFmtId="0" fontId="24" fillId="0" borderId="0" xfId="0" applyFont="1" applyAlignment="1">
      <alignment horizontal="center" vertical="center"/>
    </xf>
    <xf numFmtId="0" fontId="24" fillId="0" borderId="0" xfId="0" applyFont="1"/>
    <xf numFmtId="0" fontId="26" fillId="4" borderId="3" xfId="0" applyFont="1" applyFill="1" applyBorder="1" applyAlignment="1">
      <alignment horizontal="center" vertical="center" wrapText="1"/>
    </xf>
    <xf numFmtId="0" fontId="24" fillId="0" borderId="3" xfId="0" applyFont="1" applyBorder="1" applyAlignment="1">
      <alignment horizontal="center" vertical="center"/>
    </xf>
    <xf numFmtId="0" fontId="24" fillId="0" borderId="3" xfId="0" quotePrefix="1" applyFont="1" applyBorder="1" applyAlignment="1">
      <alignment horizontal="left" vertical="center" wrapText="1"/>
    </xf>
    <xf numFmtId="169" fontId="24" fillId="0" borderId="3" xfId="59" applyNumberFormat="1" applyFont="1" applyBorder="1" applyAlignment="1">
      <alignment horizontal="center" vertical="center"/>
    </xf>
    <xf numFmtId="41" fontId="24" fillId="0" borderId="3" xfId="59" applyNumberFormat="1" applyFont="1" applyBorder="1" applyAlignment="1">
      <alignment horizontal="center" vertical="center"/>
    </xf>
    <xf numFmtId="0" fontId="27" fillId="0" borderId="0" xfId="0" applyFont="1"/>
    <xf numFmtId="41" fontId="24" fillId="0" borderId="3" xfId="0" applyNumberFormat="1" applyFont="1" applyBorder="1" applyAlignment="1">
      <alignment vertical="center"/>
    </xf>
    <xf numFmtId="41" fontId="27" fillId="0" borderId="3" xfId="0" applyNumberFormat="1" applyFont="1" applyBorder="1" applyAlignment="1">
      <alignment vertical="center"/>
    </xf>
    <xf numFmtId="0" fontId="18" fillId="0" borderId="7" xfId="1" quotePrefix="1" applyFont="1" applyFill="1" applyBorder="1" applyAlignment="1">
      <alignment vertical="center" wrapText="1"/>
    </xf>
    <xf numFmtId="0" fontId="20" fillId="0" borderId="3" xfId="0" applyFont="1" applyBorder="1" applyAlignment="1">
      <alignment horizontal="center" vertical="center"/>
    </xf>
    <xf numFmtId="169" fontId="20" fillId="0" borderId="3" xfId="59" applyNumberFormat="1" applyFont="1" applyBorder="1" applyAlignment="1">
      <alignment horizontal="center" vertical="center"/>
    </xf>
    <xf numFmtId="41" fontId="20" fillId="0" borderId="3" xfId="59" applyNumberFormat="1" applyFont="1" applyBorder="1" applyAlignment="1">
      <alignment horizontal="center" vertical="center"/>
    </xf>
    <xf numFmtId="41" fontId="20" fillId="0" borderId="3" xfId="0" applyNumberFormat="1" applyFont="1" applyBorder="1" applyAlignment="1">
      <alignment vertical="center"/>
    </xf>
    <xf numFmtId="0" fontId="24" fillId="0" borderId="3" xfId="0" quotePrefix="1" applyFont="1" applyBorder="1" applyAlignment="1">
      <alignment vertical="center" wrapText="1"/>
    </xf>
    <xf numFmtId="0" fontId="24" fillId="0" borderId="3" xfId="0" applyFont="1" applyBorder="1" applyAlignment="1">
      <alignment vertical="center" wrapText="1"/>
    </xf>
    <xf numFmtId="0" fontId="27" fillId="0" borderId="0" xfId="0" applyFont="1" applyAlignment="1">
      <alignment horizontal="center"/>
    </xf>
    <xf numFmtId="0" fontId="20" fillId="0" borderId="7" xfId="0" applyFont="1" applyBorder="1" applyAlignment="1">
      <alignment horizontal="center" vertical="center"/>
    </xf>
    <xf numFmtId="169" fontId="20" fillId="0" borderId="7" xfId="59" applyNumberFormat="1" applyFont="1" applyBorder="1" applyAlignment="1">
      <alignment horizontal="center" vertical="center"/>
    </xf>
    <xf numFmtId="41" fontId="20" fillId="0" borderId="7" xfId="59" applyNumberFormat="1" applyFont="1" applyBorder="1" applyAlignment="1">
      <alignment horizontal="center" vertical="center"/>
    </xf>
    <xf numFmtId="0" fontId="17" fillId="3" borderId="10" xfId="1" applyFont="1" applyFill="1" applyBorder="1" applyAlignment="1">
      <alignment horizontal="center" vertical="center" wrapText="1"/>
    </xf>
    <xf numFmtId="0" fontId="17" fillId="3" borderId="10" xfId="1" applyFont="1" applyFill="1" applyBorder="1" applyAlignment="1">
      <alignment vertical="center" wrapText="1"/>
    </xf>
    <xf numFmtId="0" fontId="17" fillId="3" borderId="10" xfId="26" applyFont="1" applyFill="1" applyBorder="1" applyAlignment="1">
      <alignment horizontal="center" vertical="center" wrapText="1"/>
    </xf>
    <xf numFmtId="169" fontId="17" fillId="3" borderId="10" xfId="3" applyNumberFormat="1" applyFont="1" applyFill="1" applyBorder="1" applyAlignment="1">
      <alignment vertical="center" wrapText="1"/>
    </xf>
    <xf numFmtId="0" fontId="18" fillId="0" borderId="11" xfId="1" applyNumberFormat="1" applyFont="1" applyFill="1" applyBorder="1" applyAlignment="1">
      <alignment horizontal="center" vertical="center" wrapText="1"/>
    </xf>
    <xf numFmtId="0" fontId="18" fillId="0" borderId="11" xfId="1" quotePrefix="1" applyFont="1" applyFill="1" applyBorder="1" applyAlignment="1">
      <alignment vertical="center" wrapText="1"/>
    </xf>
    <xf numFmtId="0" fontId="18" fillId="0" borderId="11" xfId="26" applyFont="1" applyFill="1" applyBorder="1" applyAlignment="1">
      <alignment horizontal="center" vertical="center" wrapText="1"/>
    </xf>
    <xf numFmtId="3" fontId="18" fillId="0" borderId="11" xfId="3" applyNumberFormat="1" applyFont="1" applyFill="1" applyBorder="1" applyAlignment="1">
      <alignment vertical="center" wrapText="1"/>
    </xf>
    <xf numFmtId="169" fontId="18" fillId="0" borderId="11" xfId="3" applyNumberFormat="1" applyFont="1" applyFill="1" applyBorder="1" applyAlignment="1">
      <alignment vertical="center" wrapText="1"/>
    </xf>
    <xf numFmtId="0" fontId="17" fillId="3" borderId="11" xfId="1" applyNumberFormat="1" applyFont="1" applyFill="1" applyBorder="1" applyAlignment="1">
      <alignment horizontal="center" vertical="center" wrapText="1"/>
    </xf>
    <xf numFmtId="0" fontId="17" fillId="3" borderId="11" xfId="1" quotePrefix="1" applyFont="1" applyFill="1" applyBorder="1" applyAlignment="1">
      <alignment vertical="center" wrapText="1"/>
    </xf>
    <xf numFmtId="0" fontId="18" fillId="3" borderId="11" xfId="26" applyFont="1" applyFill="1" applyBorder="1" applyAlignment="1">
      <alignment horizontal="center" vertical="center" wrapText="1"/>
    </xf>
    <xf numFmtId="0" fontId="17" fillId="3" borderId="11" xfId="26" applyFont="1" applyFill="1" applyBorder="1" applyAlignment="1">
      <alignment horizontal="center" vertical="center" wrapText="1"/>
    </xf>
    <xf numFmtId="3" fontId="18" fillId="3" borderId="11" xfId="3" applyNumberFormat="1" applyFont="1" applyFill="1" applyBorder="1" applyAlignment="1">
      <alignment vertical="center" wrapText="1"/>
    </xf>
    <xf numFmtId="169" fontId="18" fillId="3" borderId="11" xfId="3" applyNumberFormat="1" applyFont="1" applyFill="1" applyBorder="1" applyAlignment="1">
      <alignment vertical="center" wrapText="1"/>
    </xf>
    <xf numFmtId="3" fontId="25" fillId="0" borderId="11" xfId="3" applyNumberFormat="1" applyFont="1" applyFill="1" applyBorder="1" applyAlignment="1">
      <alignment vertical="center" wrapText="1"/>
    </xf>
    <xf numFmtId="0" fontId="25" fillId="0" borderId="11" xfId="26" applyFont="1" applyFill="1" applyBorder="1" applyAlignment="1">
      <alignment horizontal="center" vertical="center" wrapText="1"/>
    </xf>
    <xf numFmtId="0" fontId="18" fillId="0" borderId="12" xfId="1" quotePrefix="1" applyFont="1" applyFill="1" applyBorder="1" applyAlignment="1">
      <alignment vertical="center" wrapText="1"/>
    </xf>
    <xf numFmtId="0" fontId="25" fillId="0" borderId="12" xfId="26" applyFont="1" applyFill="1" applyBorder="1" applyAlignment="1">
      <alignment horizontal="center" vertical="center" wrapText="1"/>
    </xf>
    <xf numFmtId="0" fontId="18" fillId="0" borderId="13" xfId="1" applyNumberFormat="1" applyFont="1" applyFill="1" applyBorder="1" applyAlignment="1">
      <alignment horizontal="center" vertical="center" wrapText="1"/>
    </xf>
    <xf numFmtId="0" fontId="24" fillId="0" borderId="14" xfId="0" applyFont="1" applyBorder="1" applyAlignment="1">
      <alignment horizontal="center" vertical="center"/>
    </xf>
    <xf numFmtId="0" fontId="29" fillId="0" borderId="0" xfId="0" applyFont="1" applyAlignment="1">
      <alignment horizontal="center" vertical="center"/>
    </xf>
    <xf numFmtId="0" fontId="20" fillId="0" borderId="0" xfId="0" applyFont="1" applyAlignment="1">
      <alignment horizontal="center" vertical="center"/>
    </xf>
    <xf numFmtId="0" fontId="27" fillId="0" borderId="0" xfId="0" applyFont="1" applyAlignment="1">
      <alignment horizontal="center"/>
    </xf>
    <xf numFmtId="0" fontId="31" fillId="0" borderId="3" xfId="0" applyFont="1" applyBorder="1" applyAlignment="1">
      <alignment horizontal="center" vertical="center"/>
    </xf>
    <xf numFmtId="0" fontId="26" fillId="0" borderId="3" xfId="0" applyFont="1" applyBorder="1" applyAlignment="1">
      <alignment horizontal="left" vertical="center" wrapText="1"/>
    </xf>
    <xf numFmtId="0" fontId="26" fillId="0" borderId="3" xfId="0" applyFont="1" applyBorder="1" applyAlignment="1">
      <alignment horizontal="center" vertical="center" wrapText="1"/>
    </xf>
    <xf numFmtId="0" fontId="22" fillId="0" borderId="0" xfId="60" applyNumberFormat="1" applyFont="1" applyBorder="1" applyAlignment="1">
      <alignment horizontal="center" vertical="center" wrapText="1"/>
    </xf>
    <xf numFmtId="0" fontId="16" fillId="0" borderId="3" xfId="0" applyFont="1" applyBorder="1" applyAlignment="1">
      <alignment horizontal="center" vertical="center"/>
    </xf>
    <xf numFmtId="0" fontId="16" fillId="0" borderId="4" xfId="0" applyFont="1" applyBorder="1" applyAlignment="1">
      <alignment horizontal="center" vertical="center" wrapText="1"/>
    </xf>
    <xf numFmtId="0" fontId="20" fillId="0" borderId="5" xfId="0" quotePrefix="1" applyFont="1" applyBorder="1" applyAlignment="1">
      <alignment horizontal="center" vertical="center" wrapText="1"/>
    </xf>
    <xf numFmtId="0" fontId="20" fillId="0" borderId="7" xfId="0" quotePrefix="1" applyFont="1" applyBorder="1" applyAlignment="1">
      <alignment horizontal="center" vertical="center" wrapText="1"/>
    </xf>
    <xf numFmtId="0" fontId="24" fillId="0" borderId="11" xfId="0" applyFont="1" applyBorder="1" applyAlignment="1">
      <alignment horizontal="center" vertical="center"/>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7" fillId="0" borderId="0" xfId="0" applyFont="1" applyAlignment="1">
      <alignment horizontal="center"/>
    </xf>
    <xf numFmtId="0" fontId="29" fillId="0" borderId="0" xfId="0" applyFont="1" applyAlignment="1">
      <alignment horizontal="center" vertical="center" wrapText="1"/>
    </xf>
    <xf numFmtId="0" fontId="29" fillId="0" borderId="0" xfId="0" applyFont="1" applyAlignment="1">
      <alignment horizontal="center" vertical="center"/>
    </xf>
    <xf numFmtId="0" fontId="27" fillId="0" borderId="8" xfId="0" applyFont="1" applyBorder="1" applyAlignment="1">
      <alignment horizontal="center" vertical="center"/>
    </xf>
    <xf numFmtId="0" fontId="27" fillId="0" borderId="2" xfId="0" applyFont="1" applyBorder="1" applyAlignment="1">
      <alignment horizontal="center" vertical="center"/>
    </xf>
    <xf numFmtId="0" fontId="27" fillId="0" borderId="9" xfId="0" applyFont="1" applyBorder="1" applyAlignment="1">
      <alignment horizontal="center" vertical="center"/>
    </xf>
    <xf numFmtId="0" fontId="28" fillId="0" borderId="0" xfId="0" applyFont="1" applyAlignment="1">
      <alignment horizontal="center"/>
    </xf>
    <xf numFmtId="0" fontId="24" fillId="0" borderId="0" xfId="0" applyFont="1" applyAlignment="1">
      <alignment horizontal="center" wrapText="1"/>
    </xf>
  </cellXfs>
  <cellStyles count="61">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Ledger 17 x 11 in 2" xfId="60"/>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tabSelected="1" topLeftCell="A19" zoomScale="80" zoomScaleNormal="80" workbookViewId="0">
      <selection activeCell="B32" sqref="B32"/>
    </sheetView>
  </sheetViews>
  <sheetFormatPr defaultRowHeight="14.4"/>
  <cols>
    <col min="1" max="1" width="6.88671875" style="18" customWidth="1"/>
    <col min="2" max="2" width="61.33203125" customWidth="1"/>
    <col min="3" max="3" width="14.21875" customWidth="1"/>
    <col min="6" max="6" width="16.6640625" customWidth="1"/>
    <col min="7" max="7" width="23.77734375" customWidth="1"/>
    <col min="8" max="8" width="41.109375" hidden="1" customWidth="1"/>
  </cols>
  <sheetData>
    <row r="1" spans="1:8" ht="48" customHeight="1">
      <c r="A1" s="65" t="s">
        <v>67</v>
      </c>
      <c r="B1" s="65"/>
      <c r="C1" s="65"/>
      <c r="D1" s="65"/>
      <c r="E1" s="65"/>
      <c r="F1" s="65"/>
      <c r="G1" s="65"/>
    </row>
    <row r="2" spans="1:8" ht="20.399999999999999" customHeight="1">
      <c r="A2" s="16"/>
      <c r="B2" s="11"/>
      <c r="C2" s="12"/>
      <c r="D2" s="13"/>
      <c r="E2" s="12"/>
      <c r="F2" s="14"/>
      <c r="G2" s="15" t="s">
        <v>68</v>
      </c>
    </row>
    <row r="3" spans="1:8" ht="13.2" customHeight="1">
      <c r="A3" s="67"/>
      <c r="B3" s="67"/>
      <c r="C3" s="67"/>
      <c r="D3" s="67"/>
      <c r="E3" s="67"/>
      <c r="F3" s="67"/>
      <c r="G3" s="67"/>
      <c r="H3" s="67"/>
    </row>
    <row r="4" spans="1:8" ht="43.2" customHeight="1">
      <c r="A4" s="1" t="s">
        <v>6</v>
      </c>
      <c r="B4" s="1" t="s">
        <v>7</v>
      </c>
      <c r="C4" s="1" t="s">
        <v>8</v>
      </c>
      <c r="D4" s="1" t="s">
        <v>9</v>
      </c>
      <c r="E4" s="1" t="s">
        <v>10</v>
      </c>
      <c r="F4" s="2" t="s">
        <v>0</v>
      </c>
      <c r="G4" s="2" t="s">
        <v>1</v>
      </c>
      <c r="H4" s="1" t="s">
        <v>11</v>
      </c>
    </row>
    <row r="5" spans="1:8" ht="48.6" customHeight="1">
      <c r="A5" s="38" t="s">
        <v>12</v>
      </c>
      <c r="B5" s="39" t="s">
        <v>4</v>
      </c>
      <c r="C5" s="39"/>
      <c r="D5" s="39"/>
      <c r="E5" s="40">
        <v>10</v>
      </c>
      <c r="F5" s="41"/>
      <c r="G5" s="41"/>
      <c r="H5" s="5"/>
    </row>
    <row r="6" spans="1:8" ht="337.8" customHeight="1">
      <c r="A6" s="42">
        <v>1</v>
      </c>
      <c r="B6" s="43" t="s">
        <v>13</v>
      </c>
      <c r="C6" s="44" t="s">
        <v>38</v>
      </c>
      <c r="D6" s="44" t="s">
        <v>2</v>
      </c>
      <c r="E6" s="44">
        <v>500</v>
      </c>
      <c r="F6" s="45">
        <v>28500000</v>
      </c>
      <c r="G6" s="46">
        <f>F6*E6</f>
        <v>14250000000</v>
      </c>
      <c r="H6" s="4" t="s">
        <v>14</v>
      </c>
    </row>
    <row r="7" spans="1:8" ht="43.2" customHeight="1">
      <c r="A7" s="47" t="s">
        <v>12</v>
      </c>
      <c r="B7" s="48" t="s">
        <v>39</v>
      </c>
      <c r="C7" s="49"/>
      <c r="D7" s="49"/>
      <c r="E7" s="50">
        <v>2</v>
      </c>
      <c r="F7" s="51"/>
      <c r="G7" s="52"/>
      <c r="H7" s="6"/>
    </row>
    <row r="8" spans="1:8" ht="37.799999999999997" customHeight="1">
      <c r="A8" s="57">
        <v>2</v>
      </c>
      <c r="B8" s="43" t="s">
        <v>40</v>
      </c>
      <c r="C8" s="44" t="s">
        <v>41</v>
      </c>
      <c r="D8" s="44" t="s">
        <v>2</v>
      </c>
      <c r="E8" s="44">
        <v>100</v>
      </c>
      <c r="F8" s="45">
        <v>50000000</v>
      </c>
      <c r="G8" s="46">
        <f>F8*E8</f>
        <v>5000000000</v>
      </c>
      <c r="H8" s="68" t="s">
        <v>64</v>
      </c>
    </row>
    <row r="9" spans="1:8" ht="409.6" customHeight="1">
      <c r="A9" s="42">
        <v>3</v>
      </c>
      <c r="B9" s="43" t="s">
        <v>80</v>
      </c>
      <c r="C9" s="44" t="s">
        <v>42</v>
      </c>
      <c r="D9" s="44" t="s">
        <v>5</v>
      </c>
      <c r="E9" s="44">
        <v>5</v>
      </c>
      <c r="F9" s="45">
        <v>30000000</v>
      </c>
      <c r="G9" s="46">
        <f>F9*E9</f>
        <v>150000000</v>
      </c>
      <c r="H9" s="69"/>
    </row>
    <row r="10" spans="1:8" ht="26.25" customHeight="1">
      <c r="A10" s="47" t="s">
        <v>12</v>
      </c>
      <c r="B10" s="48" t="s">
        <v>43</v>
      </c>
      <c r="C10" s="49"/>
      <c r="D10" s="49"/>
      <c r="E10" s="50">
        <v>2</v>
      </c>
      <c r="F10" s="51"/>
      <c r="G10" s="52"/>
      <c r="H10" s="6"/>
    </row>
    <row r="11" spans="1:8" ht="33.6">
      <c r="A11" s="70">
        <v>4</v>
      </c>
      <c r="B11" s="43" t="s">
        <v>16</v>
      </c>
      <c r="C11" s="44" t="s">
        <v>38</v>
      </c>
      <c r="D11" s="44" t="s">
        <v>5</v>
      </c>
      <c r="E11" s="44">
        <v>2</v>
      </c>
      <c r="F11" s="45">
        <v>400000000</v>
      </c>
      <c r="G11" s="46">
        <f t="shared" ref="G11:G30" si="0">F11*E11</f>
        <v>800000000</v>
      </c>
      <c r="H11" s="9" t="s">
        <v>17</v>
      </c>
    </row>
    <row r="12" spans="1:8" ht="33.6">
      <c r="A12" s="70"/>
      <c r="B12" s="43" t="s">
        <v>20</v>
      </c>
      <c r="C12" s="44" t="s">
        <v>38</v>
      </c>
      <c r="D12" s="44" t="s">
        <v>5</v>
      </c>
      <c r="E12" s="44">
        <v>6</v>
      </c>
      <c r="F12" s="45">
        <v>500000000</v>
      </c>
      <c r="G12" s="46">
        <f>F12*E12</f>
        <v>3000000000</v>
      </c>
      <c r="H12" s="4" t="s">
        <v>21</v>
      </c>
    </row>
    <row r="13" spans="1:8" ht="16.8">
      <c r="A13" s="70"/>
      <c r="B13" s="43" t="s">
        <v>37</v>
      </c>
      <c r="C13" s="44" t="s">
        <v>38</v>
      </c>
      <c r="D13" s="44" t="s">
        <v>5</v>
      </c>
      <c r="E13" s="44">
        <v>2</v>
      </c>
      <c r="F13" s="45">
        <v>200000000</v>
      </c>
      <c r="G13" s="46">
        <f>F13*E13</f>
        <v>400000000</v>
      </c>
      <c r="H13" s="4"/>
    </row>
    <row r="14" spans="1:8" ht="33.6">
      <c r="A14" s="70"/>
      <c r="B14" s="43" t="s">
        <v>15</v>
      </c>
      <c r="C14" s="44" t="s">
        <v>38</v>
      </c>
      <c r="D14" s="44" t="s">
        <v>5</v>
      </c>
      <c r="E14" s="44">
        <v>60</v>
      </c>
      <c r="F14" s="53">
        <v>14000000</v>
      </c>
      <c r="G14" s="46">
        <f>F14*E14</f>
        <v>840000000</v>
      </c>
      <c r="H14" s="4" t="s">
        <v>18</v>
      </c>
    </row>
    <row r="15" spans="1:8" ht="16.8">
      <c r="A15" s="70"/>
      <c r="B15" s="43" t="s">
        <v>22</v>
      </c>
      <c r="C15" s="44" t="s">
        <v>38</v>
      </c>
      <c r="D15" s="44" t="s">
        <v>5</v>
      </c>
      <c r="E15" s="44">
        <v>2</v>
      </c>
      <c r="F15" s="45">
        <v>100000000</v>
      </c>
      <c r="G15" s="46">
        <f>F15*E15</f>
        <v>200000000</v>
      </c>
      <c r="H15" s="71" t="s">
        <v>65</v>
      </c>
    </row>
    <row r="16" spans="1:8" ht="16.8">
      <c r="A16" s="70"/>
      <c r="B16" s="43" t="s">
        <v>23</v>
      </c>
      <c r="C16" s="44" t="s">
        <v>38</v>
      </c>
      <c r="D16" s="44" t="s">
        <v>5</v>
      </c>
      <c r="E16" s="44">
        <v>2</v>
      </c>
      <c r="F16" s="45">
        <v>650000000</v>
      </c>
      <c r="G16" s="46">
        <f t="shared" si="0"/>
        <v>1300000000</v>
      </c>
      <c r="H16" s="72"/>
    </row>
    <row r="17" spans="1:8" ht="16.8">
      <c r="A17" s="70"/>
      <c r="B17" s="43" t="s">
        <v>19</v>
      </c>
      <c r="C17" s="44" t="s">
        <v>38</v>
      </c>
      <c r="D17" s="44" t="s">
        <v>5</v>
      </c>
      <c r="E17" s="44">
        <v>4</v>
      </c>
      <c r="F17" s="45">
        <v>100000000</v>
      </c>
      <c r="G17" s="46">
        <f t="shared" si="0"/>
        <v>400000000</v>
      </c>
      <c r="H17" s="72"/>
    </row>
    <row r="18" spans="1:8" ht="16.8">
      <c r="A18" s="70"/>
      <c r="B18" s="43" t="s">
        <v>26</v>
      </c>
      <c r="C18" s="44" t="s">
        <v>38</v>
      </c>
      <c r="D18" s="44" t="s">
        <v>5</v>
      </c>
      <c r="E18" s="44">
        <v>2</v>
      </c>
      <c r="F18" s="45">
        <v>200000000</v>
      </c>
      <c r="G18" s="46">
        <f t="shared" si="0"/>
        <v>400000000</v>
      </c>
      <c r="H18" s="72"/>
    </row>
    <row r="19" spans="1:8" ht="16.8">
      <c r="A19" s="70"/>
      <c r="B19" s="43" t="s">
        <v>24</v>
      </c>
      <c r="C19" s="44" t="s">
        <v>38</v>
      </c>
      <c r="D19" s="44" t="s">
        <v>5</v>
      </c>
      <c r="E19" s="44">
        <v>10</v>
      </c>
      <c r="F19" s="53">
        <v>79000000</v>
      </c>
      <c r="G19" s="46">
        <f t="shared" si="0"/>
        <v>790000000</v>
      </c>
      <c r="H19" s="72"/>
    </row>
    <row r="20" spans="1:8" ht="33.6">
      <c r="A20" s="70"/>
      <c r="B20" s="43" t="s">
        <v>25</v>
      </c>
      <c r="C20" s="44" t="s">
        <v>38</v>
      </c>
      <c r="D20" s="44" t="s">
        <v>5</v>
      </c>
      <c r="E20" s="44">
        <v>2</v>
      </c>
      <c r="F20" s="45">
        <v>450000000</v>
      </c>
      <c r="G20" s="46">
        <f t="shared" si="0"/>
        <v>900000000</v>
      </c>
      <c r="H20" s="72"/>
    </row>
    <row r="21" spans="1:8" ht="16.8">
      <c r="A21" s="70"/>
      <c r="B21" s="43" t="s">
        <v>27</v>
      </c>
      <c r="C21" s="44" t="s">
        <v>38</v>
      </c>
      <c r="D21" s="44" t="s">
        <v>5</v>
      </c>
      <c r="E21" s="44">
        <v>20</v>
      </c>
      <c r="F21" s="45">
        <v>20000000</v>
      </c>
      <c r="G21" s="46">
        <f t="shared" si="0"/>
        <v>400000000</v>
      </c>
      <c r="H21" s="72"/>
    </row>
    <row r="22" spans="1:8" ht="16.8">
      <c r="A22" s="70"/>
      <c r="B22" s="43" t="s">
        <v>28</v>
      </c>
      <c r="C22" s="44" t="s">
        <v>38</v>
      </c>
      <c r="D22" s="44" t="s">
        <v>5</v>
      </c>
      <c r="E22" s="44">
        <v>4</v>
      </c>
      <c r="F22" s="53">
        <v>12000000</v>
      </c>
      <c r="G22" s="46">
        <f t="shared" si="0"/>
        <v>48000000</v>
      </c>
      <c r="H22" s="72"/>
    </row>
    <row r="23" spans="1:8" ht="33.6">
      <c r="A23" s="70"/>
      <c r="B23" s="43" t="s">
        <v>29</v>
      </c>
      <c r="C23" s="44" t="s">
        <v>38</v>
      </c>
      <c r="D23" s="44" t="s">
        <v>5</v>
      </c>
      <c r="E23" s="44">
        <v>4</v>
      </c>
      <c r="F23" s="45">
        <v>15000000</v>
      </c>
      <c r="G23" s="46">
        <f t="shared" si="0"/>
        <v>60000000</v>
      </c>
      <c r="H23" s="72"/>
    </row>
    <row r="24" spans="1:8" ht="16.8">
      <c r="A24" s="70"/>
      <c r="B24" s="43" t="s">
        <v>33</v>
      </c>
      <c r="C24" s="44" t="s">
        <v>38</v>
      </c>
      <c r="D24" s="44" t="s">
        <v>5</v>
      </c>
      <c r="E24" s="44">
        <v>2</v>
      </c>
      <c r="F24" s="45">
        <v>130000000</v>
      </c>
      <c r="G24" s="46">
        <f>F24*E24</f>
        <v>260000000</v>
      </c>
      <c r="H24" s="72"/>
    </row>
    <row r="25" spans="1:8" ht="16.8">
      <c r="A25" s="70"/>
      <c r="B25" s="43" t="s">
        <v>34</v>
      </c>
      <c r="C25" s="44" t="s">
        <v>38</v>
      </c>
      <c r="D25" s="44" t="s">
        <v>5</v>
      </c>
      <c r="E25" s="44">
        <v>2</v>
      </c>
      <c r="F25" s="45">
        <v>35000000</v>
      </c>
      <c r="G25" s="46">
        <f t="shared" si="0"/>
        <v>70000000</v>
      </c>
      <c r="H25" s="72"/>
    </row>
    <row r="26" spans="1:8" ht="16.8">
      <c r="A26" s="70"/>
      <c r="B26" s="43" t="s">
        <v>30</v>
      </c>
      <c r="C26" s="44" t="s">
        <v>38</v>
      </c>
      <c r="D26" s="44" t="s">
        <v>5</v>
      </c>
      <c r="E26" s="44">
        <v>5</v>
      </c>
      <c r="F26" s="53">
        <v>2400000</v>
      </c>
      <c r="G26" s="46">
        <f t="shared" si="0"/>
        <v>12000000</v>
      </c>
      <c r="H26" s="72"/>
    </row>
    <row r="27" spans="1:8" ht="16.8">
      <c r="A27" s="70"/>
      <c r="B27" s="43" t="s">
        <v>31</v>
      </c>
      <c r="C27" s="44" t="s">
        <v>38</v>
      </c>
      <c r="D27" s="44" t="s">
        <v>5</v>
      </c>
      <c r="E27" s="44">
        <v>5</v>
      </c>
      <c r="F27" s="45">
        <v>2000000</v>
      </c>
      <c r="G27" s="46">
        <f t="shared" si="0"/>
        <v>10000000</v>
      </c>
      <c r="H27" s="72"/>
    </row>
    <row r="28" spans="1:8" ht="16.8">
      <c r="A28" s="70"/>
      <c r="B28" s="43" t="s">
        <v>32</v>
      </c>
      <c r="C28" s="44" t="s">
        <v>38</v>
      </c>
      <c r="D28" s="44" t="s">
        <v>5</v>
      </c>
      <c r="E28" s="44">
        <v>5</v>
      </c>
      <c r="F28" s="45">
        <v>2000000</v>
      </c>
      <c r="G28" s="46">
        <f t="shared" si="0"/>
        <v>10000000</v>
      </c>
      <c r="H28" s="72"/>
    </row>
    <row r="29" spans="1:8" ht="16.8">
      <c r="A29" s="70"/>
      <c r="B29" s="43" t="s">
        <v>35</v>
      </c>
      <c r="C29" s="44" t="s">
        <v>38</v>
      </c>
      <c r="D29" s="44" t="s">
        <v>5</v>
      </c>
      <c r="E29" s="44">
        <v>10</v>
      </c>
      <c r="F29" s="45">
        <v>90000000</v>
      </c>
      <c r="G29" s="46">
        <f t="shared" si="0"/>
        <v>900000000</v>
      </c>
      <c r="H29" s="72"/>
    </row>
    <row r="30" spans="1:8" ht="16.8">
      <c r="A30" s="70"/>
      <c r="B30" s="43" t="s">
        <v>36</v>
      </c>
      <c r="C30" s="44" t="s">
        <v>38</v>
      </c>
      <c r="D30" s="44" t="s">
        <v>5</v>
      </c>
      <c r="E30" s="44">
        <v>10</v>
      </c>
      <c r="F30" s="45">
        <v>200000000</v>
      </c>
      <c r="G30" s="46">
        <f t="shared" si="0"/>
        <v>2000000000</v>
      </c>
      <c r="H30" s="73"/>
    </row>
    <row r="31" spans="1:8" ht="53.4" customHeight="1">
      <c r="A31" s="47" t="s">
        <v>12</v>
      </c>
      <c r="B31" s="48" t="s">
        <v>44</v>
      </c>
      <c r="C31" s="44"/>
      <c r="D31" s="44"/>
      <c r="E31" s="54">
        <v>2</v>
      </c>
      <c r="F31" s="45"/>
      <c r="G31" s="46"/>
      <c r="H31" s="6"/>
    </row>
    <row r="32" spans="1:8" ht="52.2" customHeight="1">
      <c r="A32" s="58">
        <v>5</v>
      </c>
      <c r="B32" s="55" t="s">
        <v>77</v>
      </c>
      <c r="C32" s="44" t="s">
        <v>41</v>
      </c>
      <c r="D32" s="44" t="s">
        <v>2</v>
      </c>
      <c r="E32" s="56">
        <v>2</v>
      </c>
      <c r="F32" s="45">
        <v>20000000000</v>
      </c>
      <c r="G32" s="46">
        <f>F32*E32</f>
        <v>40000000000</v>
      </c>
      <c r="H32" s="9" t="s">
        <v>66</v>
      </c>
    </row>
    <row r="33" spans="1:8" ht="276.60000000000002" hidden="1" customHeight="1">
      <c r="A33" s="17"/>
      <c r="B33" s="27" t="s">
        <v>69</v>
      </c>
      <c r="C33" s="8"/>
      <c r="D33" s="8"/>
      <c r="E33" s="35"/>
      <c r="F33" s="36"/>
      <c r="G33" s="37"/>
      <c r="H33" s="9"/>
    </row>
    <row r="34" spans="1:8" ht="202.8" hidden="1" customHeight="1">
      <c r="A34" s="17"/>
      <c r="B34" s="7" t="s">
        <v>70</v>
      </c>
      <c r="C34" s="8"/>
      <c r="D34" s="8"/>
      <c r="E34" s="28"/>
      <c r="F34" s="29"/>
      <c r="G34" s="30"/>
      <c r="H34" s="9"/>
    </row>
    <row r="35" spans="1:8" ht="154.80000000000001" hidden="1" customHeight="1">
      <c r="A35" s="17"/>
      <c r="B35" s="27" t="s">
        <v>71</v>
      </c>
      <c r="C35" s="8"/>
      <c r="D35" s="8"/>
      <c r="E35" s="28"/>
      <c r="F35" s="29"/>
      <c r="G35" s="30"/>
      <c r="H35" s="9"/>
    </row>
    <row r="36" spans="1:8" ht="75.599999999999994" hidden="1" customHeight="1">
      <c r="A36" s="17"/>
      <c r="B36" s="27" t="s">
        <v>72</v>
      </c>
      <c r="C36" s="8"/>
      <c r="D36" s="8"/>
      <c r="E36" s="28"/>
      <c r="F36" s="29"/>
      <c r="G36" s="30"/>
      <c r="H36" s="9"/>
    </row>
    <row r="37" spans="1:8" ht="253.2" hidden="1" customHeight="1">
      <c r="A37" s="17"/>
      <c r="B37" s="27" t="s">
        <v>73</v>
      </c>
      <c r="C37" s="8"/>
      <c r="D37" s="8"/>
      <c r="E37" s="28"/>
      <c r="F37" s="29"/>
      <c r="G37" s="30"/>
      <c r="H37" s="9"/>
    </row>
    <row r="38" spans="1:8" ht="274.2" hidden="1" customHeight="1">
      <c r="A38" s="17"/>
      <c r="B38" s="27" t="s">
        <v>74</v>
      </c>
      <c r="C38" s="8"/>
      <c r="D38" s="8"/>
      <c r="E38" s="28"/>
      <c r="F38" s="29"/>
      <c r="G38" s="30"/>
      <c r="H38" s="9"/>
    </row>
    <row r="39" spans="1:8" ht="82.2" hidden="1" customHeight="1">
      <c r="A39" s="17"/>
      <c r="B39" s="27" t="s">
        <v>75</v>
      </c>
      <c r="C39" s="8"/>
      <c r="D39" s="8"/>
      <c r="E39" s="28"/>
      <c r="F39" s="29"/>
      <c r="G39" s="30"/>
      <c r="H39" s="9"/>
    </row>
    <row r="40" spans="1:8" ht="40.799999999999997" hidden="1" customHeight="1">
      <c r="A40" s="17"/>
      <c r="B40" s="27" t="s">
        <v>76</v>
      </c>
      <c r="C40" s="8"/>
      <c r="D40" s="8"/>
      <c r="E40" s="28"/>
      <c r="F40" s="29"/>
      <c r="G40" s="31"/>
      <c r="H40" s="9"/>
    </row>
    <row r="41" spans="1:8" ht="41.4" customHeight="1">
      <c r="A41" s="66" t="s">
        <v>3</v>
      </c>
      <c r="B41" s="66"/>
      <c r="C41" s="66"/>
      <c r="D41" s="66"/>
      <c r="E41" s="66"/>
      <c r="F41" s="66"/>
      <c r="G41" s="10">
        <f>SUM(G6:G32)</f>
        <v>72200000000</v>
      </c>
      <c r="H41" s="3"/>
    </row>
  </sheetData>
  <mergeCells count="6">
    <mergeCell ref="A1:G1"/>
    <mergeCell ref="A41:F41"/>
    <mergeCell ref="A3:H3"/>
    <mergeCell ref="H8:H9"/>
    <mergeCell ref="A11:A30"/>
    <mergeCell ref="H15:H30"/>
  </mergeCells>
  <pageMargins left="0.24" right="0.20866141699999999" top="0.49" bottom="0.24803149599999999" header="6.4960630000000005E-2" footer="6.4960630000000005E-2"/>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zoomScale="90" zoomScaleNormal="90" workbookViewId="0">
      <selection activeCell="A13" sqref="A13:E13"/>
    </sheetView>
  </sheetViews>
  <sheetFormatPr defaultRowHeight="13.8"/>
  <cols>
    <col min="1" max="1" width="6.5546875" style="18" customWidth="1"/>
    <col min="2" max="2" width="13.77734375" style="18" customWidth="1"/>
    <col min="3" max="3" width="68.6640625" style="18" customWidth="1"/>
    <col min="4" max="4" width="12" style="18" customWidth="1"/>
    <col min="5" max="5" width="15.5546875" style="18" customWidth="1"/>
    <col min="6" max="6" width="20.6640625" style="18" customWidth="1"/>
    <col min="7" max="16384" width="8.88671875" style="18"/>
  </cols>
  <sheetData>
    <row r="1" spans="1:6" ht="61.8" customHeight="1">
      <c r="A1" s="75" t="s">
        <v>82</v>
      </c>
      <c r="B1" s="76"/>
      <c r="C1" s="76"/>
      <c r="D1" s="76"/>
      <c r="E1" s="76"/>
      <c r="F1" s="76"/>
    </row>
    <row r="2" spans="1:6" ht="15.6" customHeight="1">
      <c r="A2" s="59"/>
      <c r="B2" s="59"/>
      <c r="C2" s="59"/>
      <c r="D2" s="59"/>
      <c r="E2" s="59"/>
      <c r="F2" s="60" t="s">
        <v>78</v>
      </c>
    </row>
    <row r="4" spans="1:6" ht="61.8" customHeight="1">
      <c r="A4" s="19" t="s">
        <v>6</v>
      </c>
      <c r="B4" s="19" t="s">
        <v>45</v>
      </c>
      <c r="C4" s="19" t="s">
        <v>46</v>
      </c>
      <c r="D4" s="19" t="s">
        <v>47</v>
      </c>
      <c r="E4" s="19" t="s">
        <v>48</v>
      </c>
      <c r="F4" s="19" t="s">
        <v>49</v>
      </c>
    </row>
    <row r="5" spans="1:6" ht="318" customHeight="1">
      <c r="A5" s="62">
        <v>1</v>
      </c>
      <c r="B5" s="63" t="s">
        <v>50</v>
      </c>
      <c r="C5" s="21" t="s">
        <v>51</v>
      </c>
      <c r="D5" s="20">
        <v>50</v>
      </c>
      <c r="E5" s="22">
        <v>36000000</v>
      </c>
      <c r="F5" s="23">
        <f t="shared" ref="F5:F11" si="0">D5*E5</f>
        <v>1800000000</v>
      </c>
    </row>
    <row r="6" spans="1:6" ht="251.4" customHeight="1">
      <c r="A6" s="62">
        <v>2</v>
      </c>
      <c r="B6" s="63" t="s">
        <v>52</v>
      </c>
      <c r="C6" s="32" t="s">
        <v>53</v>
      </c>
      <c r="D6" s="20">
        <v>50</v>
      </c>
      <c r="E6" s="22">
        <v>99000000</v>
      </c>
      <c r="F6" s="23">
        <f t="shared" si="0"/>
        <v>4950000000</v>
      </c>
    </row>
    <row r="7" spans="1:6" ht="177.6" customHeight="1">
      <c r="A7" s="62">
        <v>3</v>
      </c>
      <c r="B7" s="64" t="s">
        <v>54</v>
      </c>
      <c r="C7" s="32" t="s">
        <v>55</v>
      </c>
      <c r="D7" s="20">
        <v>50</v>
      </c>
      <c r="E7" s="22">
        <v>165000000</v>
      </c>
      <c r="F7" s="23">
        <f t="shared" si="0"/>
        <v>8250000000</v>
      </c>
    </row>
    <row r="8" spans="1:6" ht="63.6" customHeight="1">
      <c r="A8" s="62">
        <v>4</v>
      </c>
      <c r="B8" s="64" t="s">
        <v>79</v>
      </c>
      <c r="C8" s="33" t="s">
        <v>81</v>
      </c>
      <c r="D8" s="20">
        <v>10</v>
      </c>
      <c r="E8" s="22">
        <v>61500000</v>
      </c>
      <c r="F8" s="23">
        <f t="shared" si="0"/>
        <v>615000000</v>
      </c>
    </row>
    <row r="9" spans="1:6" ht="290.39999999999998" customHeight="1">
      <c r="A9" s="62">
        <v>5</v>
      </c>
      <c r="B9" s="63" t="s">
        <v>56</v>
      </c>
      <c r="C9" s="32" t="s">
        <v>57</v>
      </c>
      <c r="D9" s="20">
        <v>10</v>
      </c>
      <c r="E9" s="22">
        <v>5500000</v>
      </c>
      <c r="F9" s="23">
        <f t="shared" si="0"/>
        <v>55000000</v>
      </c>
    </row>
    <row r="10" spans="1:6" ht="273" customHeight="1">
      <c r="A10" s="62">
        <v>6</v>
      </c>
      <c r="B10" s="63" t="s">
        <v>58</v>
      </c>
      <c r="C10" s="32" t="s">
        <v>59</v>
      </c>
      <c r="D10" s="20">
        <v>30</v>
      </c>
      <c r="E10" s="22">
        <v>76300000</v>
      </c>
      <c r="F10" s="23">
        <f t="shared" si="0"/>
        <v>2289000000</v>
      </c>
    </row>
    <row r="11" spans="1:6" ht="85.2" customHeight="1">
      <c r="A11" s="62">
        <v>7</v>
      </c>
      <c r="B11" s="63" t="s">
        <v>60</v>
      </c>
      <c r="C11" s="32" t="s">
        <v>61</v>
      </c>
      <c r="D11" s="20">
        <v>15</v>
      </c>
      <c r="E11" s="22">
        <v>116000000</v>
      </c>
      <c r="F11" s="23">
        <f t="shared" si="0"/>
        <v>1740000000</v>
      </c>
    </row>
    <row r="12" spans="1:6" ht="47.4" customHeight="1">
      <c r="A12" s="62">
        <v>8</v>
      </c>
      <c r="B12" s="63" t="s">
        <v>83</v>
      </c>
      <c r="C12" s="33" t="s">
        <v>62</v>
      </c>
      <c r="D12" s="20">
        <v>1</v>
      </c>
      <c r="E12" s="22">
        <v>301000000</v>
      </c>
      <c r="F12" s="25">
        <f>E12*D12</f>
        <v>301000000</v>
      </c>
    </row>
    <row r="13" spans="1:6" ht="25.2" customHeight="1">
      <c r="A13" s="77" t="s">
        <v>63</v>
      </c>
      <c r="B13" s="78"/>
      <c r="C13" s="78"/>
      <c r="D13" s="78"/>
      <c r="E13" s="79"/>
      <c r="F13" s="26">
        <f>SUM(F5:F12)</f>
        <v>20000000000</v>
      </c>
    </row>
    <row r="15" spans="1:6">
      <c r="D15" s="80"/>
      <c r="E15" s="80"/>
      <c r="F15" s="80"/>
    </row>
    <row r="16" spans="1:6">
      <c r="D16" s="81"/>
      <c r="E16" s="81"/>
      <c r="F16" s="81"/>
    </row>
    <row r="19" spans="4:6">
      <c r="D19" s="74"/>
      <c r="E19" s="74"/>
      <c r="F19" s="74"/>
    </row>
    <row r="20" spans="4:6">
      <c r="D20" s="34"/>
      <c r="E20" s="34"/>
      <c r="F20" s="34"/>
    </row>
    <row r="21" spans="4:6">
      <c r="D21" s="34"/>
      <c r="E21" s="34"/>
      <c r="F21" s="34"/>
    </row>
    <row r="22" spans="4:6">
      <c r="D22" s="61"/>
      <c r="E22" s="61"/>
      <c r="F22" s="61"/>
    </row>
    <row r="23" spans="4:6">
      <c r="D23" s="61"/>
      <c r="E23" s="61"/>
      <c r="F23" s="61"/>
    </row>
    <row r="24" spans="4:6">
      <c r="D24" s="61"/>
      <c r="E24" s="61"/>
      <c r="F24" s="61"/>
    </row>
    <row r="25" spans="4:6">
      <c r="D25" s="34"/>
      <c r="E25" s="34"/>
      <c r="F25" s="34"/>
    </row>
    <row r="26" spans="4:6">
      <c r="D26" s="24"/>
      <c r="E26" s="24"/>
      <c r="F26" s="24"/>
    </row>
    <row r="27" spans="4:6">
      <c r="D27" s="74"/>
      <c r="E27" s="74"/>
      <c r="F27" s="74"/>
    </row>
    <row r="28" spans="4:6" ht="9.6" customHeight="1"/>
    <row r="31" spans="4:6">
      <c r="E31" s="22">
        <v>37650000</v>
      </c>
      <c r="F31" s="22">
        <v>36000000</v>
      </c>
    </row>
    <row r="33" spans="5:6">
      <c r="E33" s="22">
        <v>116600000</v>
      </c>
      <c r="F33" s="22">
        <v>116000000</v>
      </c>
    </row>
    <row r="35" spans="5:6">
      <c r="E35" s="22">
        <v>300000000</v>
      </c>
      <c r="F35" s="22">
        <v>301000000</v>
      </c>
    </row>
  </sheetData>
  <mergeCells count="6">
    <mergeCell ref="D27:F27"/>
    <mergeCell ref="A1:F1"/>
    <mergeCell ref="A13:E13"/>
    <mergeCell ref="D15:F15"/>
    <mergeCell ref="D16:F16"/>
    <mergeCell ref="D19:F19"/>
  </mergeCells>
  <pageMargins left="0.63" right="0.28000000000000003" top="0.73" bottom="0.22" header="0.5" footer="0.16"/>
  <pageSetup paperSize="9" orientation="landscape" horizontalDpi="0" verticalDpi="0"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Phu luc 3</vt:lpstr>
      <vt:lpstr>3.1 Thiet_bi_Cisco</vt:lpstr>
      <vt:lpstr>'3.1 Thiet_bi_Cisco'!Print_Titles</vt:lpstr>
      <vt:lpstr>'Phu luc 3'!Print_Titles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Admin</cp:lastModifiedBy>
  <cp:lastPrinted>2019-11-13T01:52:56Z</cp:lastPrinted>
  <dcterms:created xsi:type="dcterms:W3CDTF">2017-10-14T03:10:58Z</dcterms:created>
  <dcterms:modified xsi:type="dcterms:W3CDTF">2019-11-18T08:07:37Z</dcterms:modified>
</cp:coreProperties>
</file>